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aam\Downloads\"/>
    </mc:Choice>
  </mc:AlternateContent>
  <xr:revisionPtr revIDLastSave="0" documentId="13_ncr:1_{3896AC41-CF49-4091-BD13-A4269E4533FB}" xr6:coauthVersionLast="47" xr6:coauthVersionMax="47" xr10:uidLastSave="{00000000-0000-0000-0000-000000000000}"/>
  <bookViews>
    <workbookView xWindow="-28920" yWindow="-120" windowWidth="29040" windowHeight="15840" xr2:uid="{E12B95BD-D765-4D51-BB26-2A91B9F3E18B}"/>
  </bookViews>
  <sheets>
    <sheet name="タスクマスタ" sheetId="1" r:id="rId1"/>
    <sheet name="グラフ用" sheetId="2" r:id="rId2"/>
  </sheets>
  <definedNames>
    <definedName name="スライサー_項目">#N/A</definedName>
    <definedName name="スライサー_済み">#N/A</definedName>
    <definedName name="スライサー_担当者名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  <x14:slicerCache r:id="rId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3" i="1" l="1"/>
  <c r="CX4" i="1" s="1"/>
  <c r="CW3" i="1"/>
  <c r="CW4" i="1"/>
  <c r="CU3" i="1"/>
  <c r="CU4" i="1" s="1"/>
  <c r="CV3" i="1"/>
  <c r="CV4" i="1" s="1"/>
  <c r="CJ3" i="1"/>
  <c r="CK3" i="1" s="1"/>
  <c r="CJ4" i="1"/>
  <c r="BZ3" i="1"/>
  <c r="CA3" i="1" s="1"/>
  <c r="BU3" i="1"/>
  <c r="BU4" i="1" s="1"/>
  <c r="BV3" i="1"/>
  <c r="BW3" i="1" s="1"/>
  <c r="K4" i="1"/>
  <c r="F5" i="1"/>
  <c r="F6" i="1"/>
  <c r="F7" i="1"/>
  <c r="F8" i="1"/>
  <c r="F9" i="1"/>
  <c r="F10" i="1"/>
  <c r="F11" i="1"/>
  <c r="F12" i="1"/>
  <c r="F13" i="1"/>
  <c r="F14" i="1"/>
  <c r="F15" i="1"/>
  <c r="F16" i="1"/>
  <c r="A2" i="2"/>
  <c r="B2" i="2" s="1"/>
  <c r="K2" i="1"/>
  <c r="L3" i="1"/>
  <c r="L2" i="1" s="1"/>
  <c r="G6" i="1"/>
  <c r="G5" i="1"/>
  <c r="G7" i="1"/>
  <c r="G8" i="1"/>
  <c r="G9" i="1"/>
  <c r="G10" i="1"/>
  <c r="G11" i="1"/>
  <c r="G12" i="1"/>
  <c r="G13" i="1"/>
  <c r="G14" i="1"/>
  <c r="G15" i="1"/>
  <c r="G16" i="1"/>
  <c r="CL3" i="1" l="1"/>
  <c r="CK4" i="1"/>
  <c r="CB3" i="1"/>
  <c r="CA4" i="1"/>
  <c r="BZ4" i="1"/>
  <c r="BX3" i="1"/>
  <c r="BW4" i="1"/>
  <c r="BV4" i="1"/>
  <c r="L4" i="1"/>
  <c r="M3" i="1"/>
  <c r="M4" i="1" s="1"/>
  <c r="H16" i="1"/>
  <c r="H9" i="1"/>
  <c r="H15" i="1"/>
  <c r="H7" i="1"/>
  <c r="H11" i="1"/>
  <c r="H5" i="1"/>
  <c r="H14" i="1"/>
  <c r="H8" i="1"/>
  <c r="H10" i="1"/>
  <c r="H6" i="1"/>
  <c r="H12" i="1"/>
  <c r="H13" i="1"/>
  <c r="CL4" i="1" l="1"/>
  <c r="CM3" i="1"/>
  <c r="CC3" i="1"/>
  <c r="CB4" i="1"/>
  <c r="BY3" i="1"/>
  <c r="BY4" i="1" s="1"/>
  <c r="BX4" i="1"/>
  <c r="N3" i="1"/>
  <c r="N4" i="1" s="1"/>
  <c r="M2" i="1"/>
  <c r="CM4" i="1" l="1"/>
  <c r="CN3" i="1"/>
  <c r="CD3" i="1"/>
  <c r="CC4" i="1"/>
  <c r="O3" i="1"/>
  <c r="O4" i="1" s="1"/>
  <c r="N2" i="1"/>
  <c r="CO3" i="1" l="1"/>
  <c r="CN4" i="1"/>
  <c r="CE3" i="1"/>
  <c r="CD4" i="1"/>
  <c r="P3" i="1"/>
  <c r="P4" i="1" s="1"/>
  <c r="O2" i="1"/>
  <c r="CO4" i="1" l="1"/>
  <c r="CP3" i="1"/>
  <c r="CE4" i="1"/>
  <c r="CF3" i="1"/>
  <c r="Q3" i="1"/>
  <c r="Q4" i="1" s="1"/>
  <c r="CP4" i="1" l="1"/>
  <c r="CQ3" i="1"/>
  <c r="CF4" i="1"/>
  <c r="CG3" i="1"/>
  <c r="R3" i="1"/>
  <c r="R4" i="1" s="1"/>
  <c r="Q2" i="1"/>
  <c r="CR3" i="1" l="1"/>
  <c r="CQ4" i="1"/>
  <c r="CH3" i="1"/>
  <c r="CG4" i="1"/>
  <c r="S3" i="1"/>
  <c r="S4" i="1" s="1"/>
  <c r="R2" i="1"/>
  <c r="CS3" i="1" l="1"/>
  <c r="CR4" i="1"/>
  <c r="CI3" i="1"/>
  <c r="CI4" i="1" s="1"/>
  <c r="CH4" i="1"/>
  <c r="T3" i="1"/>
  <c r="T4" i="1" s="1"/>
  <c r="S2" i="1"/>
  <c r="CT3" i="1" l="1"/>
  <c r="CT4" i="1" s="1"/>
  <c r="CS4" i="1"/>
  <c r="U3" i="1"/>
  <c r="U4" i="1" s="1"/>
  <c r="T2" i="1"/>
  <c r="V3" i="1" l="1"/>
  <c r="V4" i="1" s="1"/>
  <c r="U2" i="1"/>
  <c r="W3" i="1" l="1"/>
  <c r="W4" i="1" s="1"/>
  <c r="V2" i="1"/>
  <c r="X3" i="1" l="1"/>
  <c r="X4" i="1" s="1"/>
  <c r="W2" i="1"/>
  <c r="Y3" i="1" l="1"/>
  <c r="Y4" i="1" s="1"/>
  <c r="X2" i="1"/>
  <c r="Z3" i="1" l="1"/>
  <c r="Z4" i="1" s="1"/>
  <c r="Y2" i="1"/>
  <c r="AA3" i="1" l="1"/>
  <c r="AA4" i="1" s="1"/>
  <c r="Z2" i="1"/>
  <c r="AB3" i="1" l="1"/>
  <c r="AB4" i="1" s="1"/>
  <c r="AA2" i="1"/>
  <c r="AC3" i="1" l="1"/>
  <c r="AC4" i="1" s="1"/>
  <c r="AB2" i="1"/>
  <c r="AD3" i="1" l="1"/>
  <c r="AD4" i="1" s="1"/>
  <c r="AC2" i="1"/>
  <c r="AE3" i="1" l="1"/>
  <c r="AE4" i="1" s="1"/>
  <c r="AD2" i="1"/>
  <c r="AF3" i="1" l="1"/>
  <c r="AF4" i="1" s="1"/>
  <c r="AE2" i="1"/>
  <c r="AG3" i="1" l="1"/>
  <c r="AG4" i="1" s="1"/>
  <c r="AF2" i="1"/>
  <c r="AH3" i="1" l="1"/>
  <c r="AH4" i="1" s="1"/>
  <c r="AG2" i="1"/>
  <c r="AI3" i="1" l="1"/>
  <c r="AI4" i="1" s="1"/>
  <c r="AH2" i="1"/>
  <c r="AJ3" i="1" l="1"/>
  <c r="AJ4" i="1" s="1"/>
  <c r="AI2" i="1"/>
  <c r="AK3" i="1" l="1"/>
  <c r="AK4" i="1" s="1"/>
  <c r="AJ2" i="1"/>
  <c r="AL3" i="1" l="1"/>
  <c r="AL4" i="1" s="1"/>
  <c r="AK2" i="1"/>
  <c r="AM3" i="1" l="1"/>
  <c r="AM4" i="1" s="1"/>
  <c r="AL2" i="1"/>
  <c r="AN3" i="1" l="1"/>
  <c r="AN4" i="1" s="1"/>
  <c r="AM2" i="1"/>
  <c r="AO3" i="1" l="1"/>
  <c r="AO4" i="1" s="1"/>
  <c r="AN2" i="1"/>
  <c r="AP3" i="1" l="1"/>
  <c r="AP4" i="1" s="1"/>
  <c r="AO2" i="1"/>
  <c r="AQ3" i="1" l="1"/>
  <c r="AQ4" i="1" s="1"/>
  <c r="AP2" i="1"/>
  <c r="AR3" i="1" l="1"/>
  <c r="AR4" i="1" s="1"/>
  <c r="AQ2" i="1"/>
  <c r="AS3" i="1" l="1"/>
  <c r="AS4" i="1" s="1"/>
  <c r="AR2" i="1"/>
  <c r="AT3" i="1" l="1"/>
  <c r="AT4" i="1" s="1"/>
  <c r="AS2" i="1"/>
  <c r="AU3" i="1" l="1"/>
  <c r="AU4" i="1" s="1"/>
  <c r="AT2" i="1"/>
  <c r="AV3" i="1" l="1"/>
  <c r="AV4" i="1" s="1"/>
  <c r="AU2" i="1"/>
  <c r="AW3" i="1" l="1"/>
  <c r="AW4" i="1" s="1"/>
  <c r="AV2" i="1"/>
  <c r="AX3" i="1" l="1"/>
  <c r="AX4" i="1" s="1"/>
  <c r="AW2" i="1"/>
  <c r="AY3" i="1" l="1"/>
  <c r="AY4" i="1" s="1"/>
  <c r="AX2" i="1"/>
  <c r="AZ3" i="1" l="1"/>
  <c r="AZ4" i="1" s="1"/>
  <c r="AY2" i="1"/>
  <c r="BA3" i="1" l="1"/>
  <c r="BA4" i="1" s="1"/>
  <c r="AZ2" i="1"/>
  <c r="BB3" i="1" l="1"/>
  <c r="BB4" i="1" s="1"/>
  <c r="BA2" i="1"/>
  <c r="BC3" i="1" l="1"/>
  <c r="BC4" i="1" s="1"/>
  <c r="BB2" i="1"/>
  <c r="BD3" i="1" l="1"/>
  <c r="BD4" i="1" s="1"/>
  <c r="BC2" i="1"/>
  <c r="BE3" i="1" l="1"/>
  <c r="BE4" i="1" s="1"/>
  <c r="BD2" i="1"/>
  <c r="BF3" i="1" l="1"/>
  <c r="BF4" i="1" s="1"/>
  <c r="BE2" i="1"/>
  <c r="BG3" i="1" l="1"/>
  <c r="BG4" i="1" s="1"/>
  <c r="BF2" i="1"/>
  <c r="BH3" i="1" l="1"/>
  <c r="BH4" i="1" s="1"/>
  <c r="BG2" i="1"/>
  <c r="BI3" i="1" l="1"/>
  <c r="BI4" i="1" s="1"/>
  <c r="BH2" i="1"/>
  <c r="BJ3" i="1" l="1"/>
  <c r="BJ4" i="1" s="1"/>
  <c r="BI2" i="1"/>
  <c r="BJ2" i="1" l="1"/>
  <c r="BK3" i="1"/>
  <c r="BK4" i="1" s="1"/>
  <c r="BL3" i="1" l="1"/>
  <c r="BL4" i="1" s="1"/>
  <c r="BK2" i="1"/>
  <c r="BM3" i="1" l="1"/>
  <c r="BM4" i="1" s="1"/>
  <c r="BL2" i="1"/>
  <c r="BN3" i="1" l="1"/>
  <c r="BN4" i="1" s="1"/>
  <c r="BM2" i="1"/>
  <c r="BO3" i="1" l="1"/>
  <c r="BO4" i="1" s="1"/>
  <c r="BN2" i="1"/>
  <c r="BP3" i="1" l="1"/>
  <c r="BP4" i="1" s="1"/>
  <c r="BO2" i="1"/>
  <c r="BQ3" i="1" l="1"/>
  <c r="BQ4" i="1" s="1"/>
  <c r="BP2" i="1"/>
  <c r="BR3" i="1" l="1"/>
  <c r="BR4" i="1" s="1"/>
  <c r="BQ2" i="1"/>
  <c r="BS3" i="1" l="1"/>
  <c r="BS4" i="1" s="1"/>
  <c r="BR2" i="1"/>
  <c r="BS2" i="1" l="1"/>
  <c r="BT3" i="1"/>
  <c r="BT2" i="1" l="1"/>
  <c r="BT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玉那覇由衣</author>
  </authors>
  <commentList>
    <comment ref="K3" authorId="0" shapeId="0" xr:uid="{DAC3EE80-0AC7-40C9-B755-2EA2D758DAD1}">
      <text>
        <r>
          <rPr>
            <sz val="9"/>
            <color indexed="81"/>
            <rFont val="MS P ゴシック"/>
            <family val="3"/>
            <charset val="128"/>
          </rPr>
          <t>表示開始日を変更するとカレンダーの期間を変更できます。
『2023/5/1』
などとご入力ください。
※他セルは変更不要です。</t>
        </r>
      </text>
    </comment>
  </commentList>
</comments>
</file>

<file path=xl/sharedStrings.xml><?xml version="1.0" encoding="utf-8"?>
<sst xmlns="http://schemas.openxmlformats.org/spreadsheetml/2006/main" count="56" uniqueCount="31">
  <si>
    <t>項目</t>
    <rPh sb="0" eb="2">
      <t>コウモク</t>
    </rPh>
    <phoneticPr fontId="3"/>
  </si>
  <si>
    <t>タスク</t>
    <phoneticPr fontId="3"/>
  </si>
  <si>
    <t>担当者名</t>
    <rPh sb="0" eb="3">
      <t>タントウシャ</t>
    </rPh>
    <rPh sb="3" eb="4">
      <t>メイ</t>
    </rPh>
    <phoneticPr fontId="3"/>
  </si>
  <si>
    <t>開始日</t>
    <rPh sb="0" eb="2">
      <t>カイシ</t>
    </rPh>
    <rPh sb="2" eb="3">
      <t>ビ</t>
    </rPh>
    <phoneticPr fontId="3"/>
  </si>
  <si>
    <t>終了日</t>
    <rPh sb="0" eb="3">
      <t>シュウリョウビ</t>
    </rPh>
    <phoneticPr fontId="3"/>
  </si>
  <si>
    <t>経過日</t>
    <rPh sb="0" eb="2">
      <t>ケイカ</t>
    </rPh>
    <rPh sb="2" eb="3">
      <t>ビ</t>
    </rPh>
    <phoneticPr fontId="3"/>
  </si>
  <si>
    <t>残り日数</t>
    <rPh sb="0" eb="1">
      <t>ノコ</t>
    </rPh>
    <rPh sb="2" eb="4">
      <t>ニッスウ</t>
    </rPh>
    <phoneticPr fontId="3"/>
  </si>
  <si>
    <t>経過期間</t>
    <rPh sb="0" eb="2">
      <t>ケイカ</t>
    </rPh>
    <rPh sb="2" eb="4">
      <t>キカン</t>
    </rPh>
    <phoneticPr fontId="3"/>
  </si>
  <si>
    <t>済み</t>
    <rPh sb="0" eb="1">
      <t>ズ</t>
    </rPh>
    <phoneticPr fontId="3"/>
  </si>
  <si>
    <t>会社Aのサイト作成</t>
    <rPh sb="0" eb="2">
      <t>カイシャ</t>
    </rPh>
    <rPh sb="7" eb="9">
      <t>サクセイ</t>
    </rPh>
    <phoneticPr fontId="3"/>
  </si>
  <si>
    <t>会社Bのプレゼン</t>
    <rPh sb="0" eb="2">
      <t>カイシャ</t>
    </rPh>
    <phoneticPr fontId="3"/>
  </si>
  <si>
    <t>会社Cの広告作成</t>
    <rPh sb="0" eb="2">
      <t>カイシャ</t>
    </rPh>
    <rPh sb="4" eb="6">
      <t>コウコク</t>
    </rPh>
    <rPh sb="6" eb="8">
      <t>サクセイ</t>
    </rPh>
    <phoneticPr fontId="3"/>
  </si>
  <si>
    <t>作業1</t>
    <rPh sb="0" eb="2">
      <t>サギョウ</t>
    </rPh>
    <phoneticPr fontId="3"/>
  </si>
  <si>
    <t>作業2</t>
    <rPh sb="0" eb="2">
      <t>サギョウ</t>
    </rPh>
    <phoneticPr fontId="3"/>
  </si>
  <si>
    <t>作業3</t>
    <rPh sb="0" eb="2">
      <t>サギョウ</t>
    </rPh>
    <phoneticPr fontId="3"/>
  </si>
  <si>
    <t>作業4</t>
    <rPh sb="0" eb="2">
      <t>サギョウ</t>
    </rPh>
    <phoneticPr fontId="3"/>
  </si>
  <si>
    <t>作業5</t>
    <rPh sb="0" eb="2">
      <t>サギョウ</t>
    </rPh>
    <phoneticPr fontId="3"/>
  </si>
  <si>
    <t>作業6</t>
    <rPh sb="0" eb="2">
      <t>サギョウ</t>
    </rPh>
    <phoneticPr fontId="3"/>
  </si>
  <si>
    <t>作業7</t>
    <rPh sb="0" eb="2">
      <t>サギョウ</t>
    </rPh>
    <phoneticPr fontId="3"/>
  </si>
  <si>
    <t>作業8</t>
    <rPh sb="0" eb="2">
      <t>サギョウ</t>
    </rPh>
    <phoneticPr fontId="3"/>
  </si>
  <si>
    <t>作業9</t>
    <rPh sb="0" eb="2">
      <t>サギョウ</t>
    </rPh>
    <phoneticPr fontId="3"/>
  </si>
  <si>
    <t>作業10</t>
    <rPh sb="0" eb="2">
      <t>サギョウ</t>
    </rPh>
    <phoneticPr fontId="3"/>
  </si>
  <si>
    <t>作業11</t>
    <rPh sb="0" eb="2">
      <t>サギョウ</t>
    </rPh>
    <phoneticPr fontId="3"/>
  </si>
  <si>
    <t>作業12</t>
    <rPh sb="0" eb="2">
      <t>サギョウ</t>
    </rPh>
    <phoneticPr fontId="3"/>
  </si>
  <si>
    <t>田中</t>
    <rPh sb="0" eb="2">
      <t>タナカ</t>
    </rPh>
    <phoneticPr fontId="3"/>
  </si>
  <si>
    <t>鈴木</t>
    <rPh sb="0" eb="2">
      <t>スズキ</t>
    </rPh>
    <phoneticPr fontId="3"/>
  </si>
  <si>
    <t>松田</t>
    <rPh sb="0" eb="2">
      <t>マツダ</t>
    </rPh>
    <phoneticPr fontId="3"/>
  </si>
  <si>
    <t>佐藤</t>
    <rPh sb="0" eb="2">
      <t>サトウ</t>
    </rPh>
    <phoneticPr fontId="3"/>
  </si>
  <si>
    <t>済</t>
  </si>
  <si>
    <t>タスク管理表</t>
    <rPh sb="3" eb="5">
      <t>カンリ</t>
    </rPh>
    <rPh sb="5" eb="6">
      <t>ヒョウ</t>
    </rPh>
    <phoneticPr fontId="3"/>
  </si>
  <si>
    <t>未完了</t>
    <rPh sb="0" eb="3">
      <t>ミカンリョウ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</si>
</sst>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General&quot;月&quot;"/>
    <numFmt numFmtId="181" formatCode="aaa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HGPｺﾞｼｯｸE"/>
      <family val="3"/>
      <charset val="128"/>
    </font>
    <font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56" fontId="0" fillId="0" borderId="0" xfId="0" applyNumberFormat="1">
      <alignment vertical="center"/>
    </xf>
    <xf numFmtId="9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7" fontId="0" fillId="0" borderId="0" xfId="0" applyNumberFormat="1" applyAlignment="1"/>
    <xf numFmtId="0" fontId="5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9" fontId="0" fillId="0" borderId="0" xfId="1" applyNumberFormat="1" applyFont="1">
      <alignment vertical="center"/>
    </xf>
    <xf numFmtId="181" fontId="2" fillId="2" borderId="6" xfId="0" applyNumberFormat="1" applyFont="1" applyFill="1" applyBorder="1">
      <alignment vertical="center"/>
    </xf>
    <xf numFmtId="181" fontId="2" fillId="2" borderId="7" xfId="0" applyNumberFormat="1" applyFont="1" applyFill="1" applyBorder="1">
      <alignment vertical="center"/>
    </xf>
    <xf numFmtId="181" fontId="2" fillId="2" borderId="8" xfId="0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53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47" formatCode="m&quot;月&quot;d&quot;日&quot;"/>
    </dxf>
    <dxf>
      <numFmt numFmtId="47" formatCode="m&quot;月&quot;d&quot;日&quot;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3.xml"/><Relationship Id="rId4" Type="http://schemas.microsoft.com/office/2007/relationships/slicerCache" Target="slicerCaches/slicerCache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全体の進捗状況</a:t>
            </a:r>
          </a:p>
        </c:rich>
      </c:tx>
      <c:layout>
        <c:manualLayout>
          <c:xMode val="edge"/>
          <c:yMode val="edge"/>
          <c:x val="9.4741469816272975E-2"/>
          <c:y val="7.71802343604687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7222222222222221E-2"/>
          <c:y val="0.14224564449128899"/>
          <c:w val="0.95277783711885689"/>
          <c:h val="0.662873507554921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グラフ用!$A$1</c:f>
              <c:strCache>
                <c:ptCount val="1"/>
                <c:pt idx="0">
                  <c:v>済み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グラフ用!$A$2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7-47D9-AF21-72BD0526999B}"/>
            </c:ext>
          </c:extLst>
        </c:ser>
        <c:ser>
          <c:idx val="1"/>
          <c:order val="1"/>
          <c:tx>
            <c:strRef>
              <c:f>グラフ用!$B$1</c:f>
              <c:strCache>
                <c:ptCount val="1"/>
                <c:pt idx="0">
                  <c:v>未完了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グラフ用!$B$2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7-47D9-AF21-72BD05269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679880"/>
        <c:axId val="812681192"/>
      </c:barChart>
      <c:catAx>
        <c:axId val="812679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2681192"/>
        <c:crosses val="autoZero"/>
        <c:auto val="1"/>
        <c:lblAlgn val="ctr"/>
        <c:lblOffset val="100"/>
        <c:noMultiLvlLbl val="0"/>
      </c:catAx>
      <c:valAx>
        <c:axId val="8126811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12679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9524</xdr:rowOff>
    </xdr:from>
    <xdr:to>
      <xdr:col>1</xdr:col>
      <xdr:colOff>9525</xdr:colOff>
      <xdr:row>1</xdr:row>
      <xdr:rowOff>1562100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項目">
              <a:extLst>
                <a:ext uri="{FF2B5EF4-FFF2-40B4-BE49-F238E27FC236}">
                  <a16:creationId xmlns:a16="http://schemas.microsoft.com/office/drawing/2014/main" id="{9B68AA68-B4BE-4004-ABFA-FA9A891BD2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項目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247649"/>
              <a:ext cx="1828800" cy="15525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38100</xdr:colOff>
      <xdr:row>1</xdr:row>
      <xdr:rowOff>19050</xdr:rowOff>
    </xdr:from>
    <xdr:to>
      <xdr:col>1</xdr:col>
      <xdr:colOff>1962150</xdr:colOff>
      <xdr:row>1</xdr:row>
      <xdr:rowOff>1504950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担当者名">
              <a:extLst>
                <a:ext uri="{FF2B5EF4-FFF2-40B4-BE49-F238E27FC236}">
                  <a16:creationId xmlns:a16="http://schemas.microsoft.com/office/drawing/2014/main" id="{109AF5F7-5BA6-465D-83B7-DEF33BC360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担当者名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85950" y="257175"/>
              <a:ext cx="1828800" cy="148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47625</xdr:colOff>
      <xdr:row>1</xdr:row>
      <xdr:rowOff>19050</xdr:rowOff>
    </xdr:from>
    <xdr:to>
      <xdr:col>3</xdr:col>
      <xdr:colOff>314325</xdr:colOff>
      <xdr:row>1</xdr:row>
      <xdr:rowOff>1438275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済み">
              <a:extLst>
                <a:ext uri="{FF2B5EF4-FFF2-40B4-BE49-F238E27FC236}">
                  <a16:creationId xmlns:a16="http://schemas.microsoft.com/office/drawing/2014/main" id="{C4F902A9-6B31-4694-AB47-9671F3A80F3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済み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67150" y="257175"/>
              <a:ext cx="1047750" cy="141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4</xdr:col>
      <xdr:colOff>676276</xdr:colOff>
      <xdr:row>1</xdr:row>
      <xdr:rowOff>123824</xdr:rowOff>
    </xdr:from>
    <xdr:to>
      <xdr:col>8</xdr:col>
      <xdr:colOff>200025</xdr:colOff>
      <xdr:row>1</xdr:row>
      <xdr:rowOff>1333499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69BBD7F-9D6D-4B13-BA59-815B57321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項目" xr10:uid="{58AD8748-76E0-4B12-92B0-08826C1C3C29}" sourceName="項目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担当者名" xr10:uid="{CC8BC40A-EEDE-415C-A0CF-CABC0701C492}" sourceName="担当者名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済み" xr10:uid="{25ED4912-0F85-488F-8E86-1EC7EEC0028C}" sourceName="済み">
  <extLst>
    <x:ext xmlns:x15="http://schemas.microsoft.com/office/spreadsheetml/2010/11/main" uri="{2F2917AC-EB37-4324-AD4E-5DD8C200BD13}">
      <x15:tableSlicerCache tableId="1" column="9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項目" xr10:uid="{0AAB28A8-4ADA-46C7-B6DC-07276D31E5E0}" cache="スライサー_項目" caption="項目" rowHeight="257175"/>
  <slicer name="担当者名" xr10:uid="{A17F6931-F2F7-4343-B57E-491F3BF3B318}" cache="スライサー_担当者名" caption="担当者名" rowHeight="257175"/>
  <slicer name="済み" xr10:uid="{7890E5E3-5110-4739-9A35-4E0313C71A92}" cache="スライサー_済み" caption="済み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E78E59-B7DA-490E-95CA-D6D6BDBE7DBA}" name="テーブル1" displayName="テーブル1" ref="A4:I16" totalsRowShown="0">
  <autoFilter ref="A4:I16" xr:uid="{1EEEBE49-7593-4DDF-B02F-CF211BAEE520}"/>
  <tableColumns count="9">
    <tableColumn id="1" xr3:uid="{993E710E-13BB-49DF-8840-52BCC4405AC8}" name="項目"/>
    <tableColumn id="2" xr3:uid="{A481F0C9-D69C-462A-BB5C-DFC41F73DB41}" name="タスク"/>
    <tableColumn id="3" xr3:uid="{C6EF75C4-7A0D-4B91-AFE6-D731D208968B}" name="担当者名"/>
    <tableColumn id="4" xr3:uid="{36086FDC-48D2-465C-8147-B8E074F9A2C2}" name="開始日" dataDxfId="52"/>
    <tableColumn id="5" xr3:uid="{D359F100-5C8A-4F2A-A2F5-8BD78F85407A}" name="終了日" dataDxfId="51"/>
    <tableColumn id="6" xr3:uid="{8263EFB8-BC53-4D3D-8648-E0D27E5D729C}" name="経過日" dataDxfId="48">
      <calculatedColumnFormula>IF(_xlfn.DAYS(TODAY(),テーブル1[[#This Row],[開始日]])&lt;0,0,_xlfn.DAYS(TODAY(),テーブル1[[#This Row],[開始日]]))</calculatedColumnFormula>
    </tableColumn>
    <tableColumn id="7" xr3:uid="{1F7192C1-BBFD-4452-8B4A-C314D373F6C0}" name="残り日数" dataDxfId="50">
      <calculatedColumnFormula>_xlfn.DAYS(テーブル1[[#This Row],[終了日]],TODAY())</calculatedColumnFormula>
    </tableColumn>
    <tableColumn id="8" xr3:uid="{D0B070D7-D2A9-49A1-B98D-1891634BA89F}" name="経過期間" dataCellStyle="パーセント">
      <calculatedColumnFormula>テーブル1[[#This Row],[経過日]]/(テーブル1[[#This Row],[経過日]]+テーブル1[[#This Row],[残り日数]])</calculatedColumnFormula>
    </tableColumn>
    <tableColumn id="9" xr3:uid="{F7777FAE-873A-40EA-95C3-B0ADB53075B1}" name="済み" dataDxfId="4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EF025-DC2B-4F5F-A60D-F49E92B02C86}">
  <sheetPr codeName="Sheet1"/>
  <dimension ref="A1:CX27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RowHeight="18.75"/>
  <cols>
    <col min="1" max="1" width="24.25" customWidth="1"/>
    <col min="2" max="2" width="25.875" customWidth="1"/>
    <col min="3" max="3" width="10.25" customWidth="1"/>
    <col min="4" max="5" width="12.125" customWidth="1"/>
    <col min="7" max="8" width="10.25" customWidth="1"/>
    <col min="11" max="71" width="5" customWidth="1"/>
    <col min="72" max="98" width="5.5" customWidth="1"/>
    <col min="99" max="102" width="4.875" customWidth="1"/>
  </cols>
  <sheetData>
    <row r="1" spans="1:102">
      <c r="A1" s="11" t="s">
        <v>29</v>
      </c>
      <c r="B1" s="11"/>
      <c r="C1" s="11"/>
      <c r="D1" s="11"/>
      <c r="E1" s="11"/>
      <c r="F1" s="11"/>
      <c r="G1" s="11"/>
      <c r="H1" s="11"/>
      <c r="I1" s="11"/>
    </row>
    <row r="2" spans="1:102" ht="126" customHeight="1">
      <c r="K2" s="9">
        <f>IF(DAY(K3)=1,MONTH(K3),"")</f>
        <v>11</v>
      </c>
      <c r="L2" s="9" t="str">
        <f>IF(DAY(L3)=1,MONTH(L3),"")</f>
        <v/>
      </c>
      <c r="M2" s="9" t="str">
        <f>IF(DAY(M3)=1,MONTH(M3),"")</f>
        <v/>
      </c>
      <c r="N2" s="9" t="str">
        <f>IF(DAY(N3)=1,MONTH(N3),"")</f>
        <v/>
      </c>
      <c r="O2" s="9" t="str">
        <f>IF(DAY(O3)=1,MONTH(O3),"")</f>
        <v/>
      </c>
      <c r="P2" s="9"/>
      <c r="Q2" s="9" t="str">
        <f>IF(DAY(Q3)=1,MONTH(Q3),"")</f>
        <v/>
      </c>
      <c r="R2" s="9" t="str">
        <f>IF(DAY(R3)=1,MONTH(R3),"")</f>
        <v/>
      </c>
      <c r="S2" s="9" t="str">
        <f>IF(DAY(S3)=1,MONTH(S3),"")</f>
        <v/>
      </c>
      <c r="T2" s="9" t="str">
        <f>IF(DAY(T3)=1,MONTH(T3),"")</f>
        <v/>
      </c>
      <c r="U2" s="9" t="str">
        <f>IF(DAY(U3)=1,MONTH(U3),"")</f>
        <v/>
      </c>
      <c r="V2" s="9" t="str">
        <f>IF(DAY(V3)=1,MONTH(V3),"")</f>
        <v/>
      </c>
      <c r="W2" s="9" t="str">
        <f>IF(DAY(W3)=1,MONTH(W3),"")</f>
        <v/>
      </c>
      <c r="X2" s="9" t="str">
        <f>IF(DAY(X3)=1,MONTH(X3),"")</f>
        <v/>
      </c>
      <c r="Y2" s="9" t="str">
        <f>IF(DAY(Y3)=1,MONTH(Y3),"")</f>
        <v/>
      </c>
      <c r="Z2" s="9" t="str">
        <f>IF(DAY(Z3)=1,MONTH(Z3),"")</f>
        <v/>
      </c>
      <c r="AA2" s="9" t="str">
        <f>IF(DAY(AA3)=1,MONTH(AA3),"")</f>
        <v/>
      </c>
      <c r="AB2" s="9" t="str">
        <f>IF(DAY(AB3)=1,MONTH(AB3),"")</f>
        <v/>
      </c>
      <c r="AC2" s="9" t="str">
        <f>IF(DAY(AC3)=1,MONTH(AC3),"")</f>
        <v/>
      </c>
      <c r="AD2" s="9" t="str">
        <f>IF(DAY(AD3)=1,MONTH(AD3),"")</f>
        <v/>
      </c>
      <c r="AE2" s="9" t="str">
        <f>IF(DAY(AE3)=1,MONTH(AE3),"")</f>
        <v/>
      </c>
      <c r="AF2" s="9" t="str">
        <f>IF(DAY(AF3)=1,MONTH(AF3),"")</f>
        <v/>
      </c>
      <c r="AG2" s="9" t="str">
        <f>IF(DAY(AG3)=1,MONTH(AG3),"")</f>
        <v/>
      </c>
      <c r="AH2" s="9" t="str">
        <f>IF(DAY(AH3)=1,MONTH(AH3),"")</f>
        <v/>
      </c>
      <c r="AI2" s="9" t="str">
        <f>IF(DAY(AI3)=1,MONTH(AI3),"")</f>
        <v/>
      </c>
      <c r="AJ2" s="9" t="str">
        <f>IF(DAY(AJ3)=1,MONTH(AJ3),"")</f>
        <v/>
      </c>
      <c r="AK2" s="9" t="str">
        <f>IF(DAY(AK3)=1,MONTH(AK3),"")</f>
        <v/>
      </c>
      <c r="AL2" s="9" t="str">
        <f>IF(DAY(AL3)=1,MONTH(AL3),"")</f>
        <v/>
      </c>
      <c r="AM2" s="9" t="str">
        <f>IF(DAY(AM3)=1,MONTH(AM3),"")</f>
        <v/>
      </c>
      <c r="AN2" s="9" t="str">
        <f>IF(DAY(AN3)=1,MONTH(AN3),"")</f>
        <v/>
      </c>
      <c r="AO2" s="9">
        <f>IF(DAY(AO3)=1,MONTH(AO3),"")</f>
        <v>12</v>
      </c>
      <c r="AP2" s="9" t="str">
        <f>IF(DAY(AP3)=1,MONTH(AP3),"")</f>
        <v/>
      </c>
      <c r="AQ2" s="9" t="str">
        <f>IF(DAY(AQ3)=1,MONTH(AQ3),"")</f>
        <v/>
      </c>
      <c r="AR2" s="9" t="str">
        <f>IF(DAY(AR3)=1,MONTH(AR3),"")</f>
        <v/>
      </c>
      <c r="AS2" s="9" t="str">
        <f>IF(DAY(AS3)=1,MONTH(AS3),"")</f>
        <v/>
      </c>
      <c r="AT2" s="9" t="str">
        <f>IF(DAY(AT3)=1,MONTH(AT3),"")</f>
        <v/>
      </c>
      <c r="AU2" s="9" t="str">
        <f>IF(DAY(AU3)=1,MONTH(AU3),"")</f>
        <v/>
      </c>
      <c r="AV2" s="9" t="str">
        <f>IF(DAY(AV3)=1,MONTH(AV3),"")</f>
        <v/>
      </c>
      <c r="AW2" s="9" t="str">
        <f>IF(DAY(AW3)=1,MONTH(AW3),"")</f>
        <v/>
      </c>
      <c r="AX2" s="9" t="str">
        <f>IF(DAY(AX3)=1,MONTH(AX3),"")</f>
        <v/>
      </c>
      <c r="AY2" s="9" t="str">
        <f>IF(DAY(AY3)=1,MONTH(AY3),"")</f>
        <v/>
      </c>
      <c r="AZ2" s="9" t="str">
        <f>IF(DAY(AZ3)=1,MONTH(AZ3),"")</f>
        <v/>
      </c>
      <c r="BA2" s="9" t="str">
        <f>IF(DAY(BA3)=1,MONTH(BA3),"")</f>
        <v/>
      </c>
      <c r="BB2" s="9" t="str">
        <f>IF(DAY(BB3)=1,MONTH(BB3),"")</f>
        <v/>
      </c>
      <c r="BC2" s="9" t="str">
        <f>IF(DAY(BC3)=1,MONTH(BC3),"")</f>
        <v/>
      </c>
      <c r="BD2" s="9" t="str">
        <f>IF(DAY(BD3)=1,MONTH(BD3),"")</f>
        <v/>
      </c>
      <c r="BE2" s="9" t="str">
        <f>IF(DAY(BE3)=1,MONTH(BE3),"")</f>
        <v/>
      </c>
      <c r="BF2" s="9" t="str">
        <f>IF(DAY(BF3)=1,MONTH(BF3),"")</f>
        <v/>
      </c>
      <c r="BG2" s="9" t="str">
        <f>IF(DAY(BG3)=1,MONTH(BG3),"")</f>
        <v/>
      </c>
      <c r="BH2" s="9" t="str">
        <f>IF(DAY(BH3)=1,MONTH(BH3),"")</f>
        <v/>
      </c>
      <c r="BI2" s="9" t="str">
        <f>IF(DAY(BI3)=1,MONTH(BI3),"")</f>
        <v/>
      </c>
      <c r="BJ2" s="9" t="str">
        <f>IF(DAY(BJ3)=1,MONTH(BJ3),"")</f>
        <v/>
      </c>
      <c r="BK2" s="9" t="str">
        <f>IF(DAY(BK3)=1,MONTH(BK3),"")</f>
        <v/>
      </c>
      <c r="BL2" s="9" t="str">
        <f>IF(DAY(BL3)=1,MONTH(BL3),"")</f>
        <v/>
      </c>
      <c r="BM2" s="9" t="str">
        <f>IF(DAY(BM3)=1,MONTH(BM3),"")</f>
        <v/>
      </c>
      <c r="BN2" s="9" t="str">
        <f>IF(DAY(BN3)=1,MONTH(BN3),"")</f>
        <v/>
      </c>
      <c r="BO2" s="9" t="str">
        <f>IF(DAY(BO3)=1,MONTH(BO3),"")</f>
        <v/>
      </c>
      <c r="BP2" s="9" t="str">
        <f>IF(DAY(BP3)=1,MONTH(BP3),"")</f>
        <v/>
      </c>
      <c r="BQ2" s="9" t="str">
        <f>IF(DAY(BQ3)=1,MONTH(BQ3),"")</f>
        <v/>
      </c>
      <c r="BR2" s="9" t="str">
        <f>IF(DAY(BR3)=1,MONTH(BR3),"")</f>
        <v/>
      </c>
      <c r="BS2" s="9" t="str">
        <f>IF(DAY(BS3)=1,MONTH(BS3),"")</f>
        <v/>
      </c>
      <c r="BT2" s="9">
        <f>IF(DAY(BT3)=1,MONTH(BT3),"")</f>
        <v>1</v>
      </c>
    </row>
    <row r="3" spans="1:102" ht="23.25" customHeight="1">
      <c r="K3" s="4">
        <v>44866</v>
      </c>
      <c r="L3" s="5">
        <f>K3+1</f>
        <v>44867</v>
      </c>
      <c r="M3" s="5">
        <f>L3+1</f>
        <v>44868</v>
      </c>
      <c r="N3" s="5">
        <f t="shared" ref="N3:BJ3" si="0">M3+1</f>
        <v>44869</v>
      </c>
      <c r="O3" s="5">
        <f t="shared" si="0"/>
        <v>44870</v>
      </c>
      <c r="P3" s="5">
        <f t="shared" si="0"/>
        <v>44871</v>
      </c>
      <c r="Q3" s="5">
        <f t="shared" si="0"/>
        <v>44872</v>
      </c>
      <c r="R3" s="5">
        <f t="shared" si="0"/>
        <v>44873</v>
      </c>
      <c r="S3" s="5">
        <f t="shared" si="0"/>
        <v>44874</v>
      </c>
      <c r="T3" s="5">
        <f t="shared" si="0"/>
        <v>44875</v>
      </c>
      <c r="U3" s="5">
        <f t="shared" si="0"/>
        <v>44876</v>
      </c>
      <c r="V3" s="5">
        <f t="shared" si="0"/>
        <v>44877</v>
      </c>
      <c r="W3" s="5">
        <f t="shared" si="0"/>
        <v>44878</v>
      </c>
      <c r="X3" s="5">
        <f t="shared" si="0"/>
        <v>44879</v>
      </c>
      <c r="Y3" s="5">
        <f t="shared" si="0"/>
        <v>44880</v>
      </c>
      <c r="Z3" s="5">
        <f t="shared" si="0"/>
        <v>44881</v>
      </c>
      <c r="AA3" s="5">
        <f t="shared" si="0"/>
        <v>44882</v>
      </c>
      <c r="AB3" s="5">
        <f t="shared" si="0"/>
        <v>44883</v>
      </c>
      <c r="AC3" s="5">
        <f t="shared" si="0"/>
        <v>44884</v>
      </c>
      <c r="AD3" s="5">
        <f t="shared" si="0"/>
        <v>44885</v>
      </c>
      <c r="AE3" s="5">
        <f t="shared" si="0"/>
        <v>44886</v>
      </c>
      <c r="AF3" s="5">
        <f t="shared" si="0"/>
        <v>44887</v>
      </c>
      <c r="AG3" s="5">
        <f t="shared" si="0"/>
        <v>44888</v>
      </c>
      <c r="AH3" s="5">
        <f t="shared" si="0"/>
        <v>44889</v>
      </c>
      <c r="AI3" s="5">
        <f t="shared" si="0"/>
        <v>44890</v>
      </c>
      <c r="AJ3" s="5">
        <f t="shared" si="0"/>
        <v>44891</v>
      </c>
      <c r="AK3" s="5">
        <f t="shared" si="0"/>
        <v>44892</v>
      </c>
      <c r="AL3" s="5">
        <f t="shared" si="0"/>
        <v>44893</v>
      </c>
      <c r="AM3" s="5">
        <f t="shared" si="0"/>
        <v>44894</v>
      </c>
      <c r="AN3" s="5">
        <f t="shared" si="0"/>
        <v>44895</v>
      </c>
      <c r="AO3" s="5">
        <f t="shared" si="0"/>
        <v>44896</v>
      </c>
      <c r="AP3" s="5">
        <f t="shared" si="0"/>
        <v>44897</v>
      </c>
      <c r="AQ3" s="5">
        <f t="shared" si="0"/>
        <v>44898</v>
      </c>
      <c r="AR3" s="5">
        <f t="shared" si="0"/>
        <v>44899</v>
      </c>
      <c r="AS3" s="5">
        <f t="shared" si="0"/>
        <v>44900</v>
      </c>
      <c r="AT3" s="5">
        <f t="shared" si="0"/>
        <v>44901</v>
      </c>
      <c r="AU3" s="5">
        <f t="shared" si="0"/>
        <v>44902</v>
      </c>
      <c r="AV3" s="5">
        <f t="shared" si="0"/>
        <v>44903</v>
      </c>
      <c r="AW3" s="5">
        <f t="shared" si="0"/>
        <v>44904</v>
      </c>
      <c r="AX3" s="5">
        <f t="shared" si="0"/>
        <v>44905</v>
      </c>
      <c r="AY3" s="5">
        <f t="shared" si="0"/>
        <v>44906</v>
      </c>
      <c r="AZ3" s="5">
        <f t="shared" si="0"/>
        <v>44907</v>
      </c>
      <c r="BA3" s="5">
        <f t="shared" si="0"/>
        <v>44908</v>
      </c>
      <c r="BB3" s="5">
        <f t="shared" si="0"/>
        <v>44909</v>
      </c>
      <c r="BC3" s="5">
        <f t="shared" si="0"/>
        <v>44910</v>
      </c>
      <c r="BD3" s="5">
        <f t="shared" si="0"/>
        <v>44911</v>
      </c>
      <c r="BE3" s="5">
        <f t="shared" si="0"/>
        <v>44912</v>
      </c>
      <c r="BF3" s="5">
        <f t="shared" si="0"/>
        <v>44913</v>
      </c>
      <c r="BG3" s="5">
        <f t="shared" si="0"/>
        <v>44914</v>
      </c>
      <c r="BH3" s="5">
        <f t="shared" si="0"/>
        <v>44915</v>
      </c>
      <c r="BI3" s="5">
        <f t="shared" si="0"/>
        <v>44916</v>
      </c>
      <c r="BJ3" s="5">
        <f t="shared" si="0"/>
        <v>44917</v>
      </c>
      <c r="BK3" s="5">
        <f>BJ3+1</f>
        <v>44918</v>
      </c>
      <c r="BL3" s="5">
        <f>BK3+1</f>
        <v>44919</v>
      </c>
      <c r="BM3" s="5">
        <f t="shared" ref="BM3:BT3" si="1">BL3+1</f>
        <v>44920</v>
      </c>
      <c r="BN3" s="5">
        <f t="shared" si="1"/>
        <v>44921</v>
      </c>
      <c r="BO3" s="5">
        <f t="shared" si="1"/>
        <v>44922</v>
      </c>
      <c r="BP3" s="5">
        <f t="shared" si="1"/>
        <v>44923</v>
      </c>
      <c r="BQ3" s="5">
        <f t="shared" si="1"/>
        <v>44924</v>
      </c>
      <c r="BR3" s="5">
        <f t="shared" si="1"/>
        <v>44925</v>
      </c>
      <c r="BS3" s="5">
        <f t="shared" si="1"/>
        <v>44926</v>
      </c>
      <c r="BT3" s="6">
        <f t="shared" si="1"/>
        <v>44927</v>
      </c>
      <c r="BU3" s="6">
        <f t="shared" ref="BU3" si="2">BT3+1</f>
        <v>44928</v>
      </c>
      <c r="BV3" s="6">
        <f t="shared" ref="BV3" si="3">BU3+1</f>
        <v>44929</v>
      </c>
      <c r="BW3" s="6">
        <f t="shared" ref="BW3" si="4">BV3+1</f>
        <v>44930</v>
      </c>
      <c r="BX3" s="6">
        <f t="shared" ref="BX3" si="5">BW3+1</f>
        <v>44931</v>
      </c>
      <c r="BY3" s="6">
        <f t="shared" ref="BY3" si="6">BX3+1</f>
        <v>44932</v>
      </c>
      <c r="BZ3" s="6">
        <f t="shared" ref="BZ3" si="7">BY3+1</f>
        <v>44933</v>
      </c>
      <c r="CA3" s="6">
        <f t="shared" ref="CA3" si="8">BZ3+1</f>
        <v>44934</v>
      </c>
      <c r="CB3" s="6">
        <f t="shared" ref="CB3" si="9">CA3+1</f>
        <v>44935</v>
      </c>
      <c r="CC3" s="6">
        <f t="shared" ref="CC3" si="10">CB3+1</f>
        <v>44936</v>
      </c>
      <c r="CD3" s="6">
        <f t="shared" ref="CD3" si="11">CC3+1</f>
        <v>44937</v>
      </c>
      <c r="CE3" s="6">
        <f t="shared" ref="CE3" si="12">CD3+1</f>
        <v>44938</v>
      </c>
      <c r="CF3" s="6">
        <f t="shared" ref="CF3" si="13">CE3+1</f>
        <v>44939</v>
      </c>
      <c r="CG3" s="6">
        <f t="shared" ref="CG3" si="14">CF3+1</f>
        <v>44940</v>
      </c>
      <c r="CH3" s="6">
        <f t="shared" ref="CH3" si="15">CG3+1</f>
        <v>44941</v>
      </c>
      <c r="CI3" s="6">
        <f t="shared" ref="CI3" si="16">CH3+1</f>
        <v>44942</v>
      </c>
      <c r="CJ3" s="6">
        <f t="shared" ref="CJ3" si="17">CI3+1</f>
        <v>44943</v>
      </c>
      <c r="CK3" s="6">
        <f t="shared" ref="CK3" si="18">CJ3+1</f>
        <v>44944</v>
      </c>
      <c r="CL3" s="6">
        <f t="shared" ref="CL3" si="19">CK3+1</f>
        <v>44945</v>
      </c>
      <c r="CM3" s="6">
        <f t="shared" ref="CM3" si="20">CL3+1</f>
        <v>44946</v>
      </c>
      <c r="CN3" s="6">
        <f t="shared" ref="CN3" si="21">CM3+1</f>
        <v>44947</v>
      </c>
      <c r="CO3" s="6">
        <f t="shared" ref="CO3" si="22">CN3+1</f>
        <v>44948</v>
      </c>
      <c r="CP3" s="6">
        <f t="shared" ref="CP3" si="23">CO3+1</f>
        <v>44949</v>
      </c>
      <c r="CQ3" s="6">
        <f t="shared" ref="CQ3" si="24">CP3+1</f>
        <v>44950</v>
      </c>
      <c r="CR3" s="6">
        <f t="shared" ref="CR3" si="25">CQ3+1</f>
        <v>44951</v>
      </c>
      <c r="CS3" s="6">
        <f t="shared" ref="CS3" si="26">CR3+1</f>
        <v>44952</v>
      </c>
      <c r="CT3" s="6">
        <f t="shared" ref="CT3" si="27">CS3+1</f>
        <v>44953</v>
      </c>
      <c r="CU3" s="6">
        <f t="shared" ref="CU3" si="28">CT3+1</f>
        <v>44954</v>
      </c>
      <c r="CV3" s="6">
        <f t="shared" ref="CV3:CX3" si="29">CU3+1</f>
        <v>44955</v>
      </c>
      <c r="CW3" s="6">
        <f t="shared" si="29"/>
        <v>44956</v>
      </c>
      <c r="CX3" s="6">
        <f t="shared" si="29"/>
        <v>44957</v>
      </c>
    </row>
    <row r="4" spans="1:10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s="3" t="s">
        <v>8</v>
      </c>
      <c r="K4" s="13">
        <f>K3</f>
        <v>44866</v>
      </c>
      <c r="L4" s="14">
        <f t="shared" ref="L4:BT4" si="30">L3</f>
        <v>44867</v>
      </c>
      <c r="M4" s="14">
        <f t="shared" si="30"/>
        <v>44868</v>
      </c>
      <c r="N4" s="14">
        <f t="shared" si="30"/>
        <v>44869</v>
      </c>
      <c r="O4" s="14">
        <f t="shared" si="30"/>
        <v>44870</v>
      </c>
      <c r="P4" s="14">
        <f t="shared" si="30"/>
        <v>44871</v>
      </c>
      <c r="Q4" s="14">
        <f t="shared" si="30"/>
        <v>44872</v>
      </c>
      <c r="R4" s="14">
        <f t="shared" si="30"/>
        <v>44873</v>
      </c>
      <c r="S4" s="14">
        <f t="shared" si="30"/>
        <v>44874</v>
      </c>
      <c r="T4" s="14">
        <f t="shared" si="30"/>
        <v>44875</v>
      </c>
      <c r="U4" s="14">
        <f t="shared" si="30"/>
        <v>44876</v>
      </c>
      <c r="V4" s="14">
        <f t="shared" si="30"/>
        <v>44877</v>
      </c>
      <c r="W4" s="14">
        <f t="shared" si="30"/>
        <v>44878</v>
      </c>
      <c r="X4" s="14">
        <f t="shared" si="30"/>
        <v>44879</v>
      </c>
      <c r="Y4" s="14">
        <f t="shared" si="30"/>
        <v>44880</v>
      </c>
      <c r="Z4" s="14">
        <f t="shared" si="30"/>
        <v>44881</v>
      </c>
      <c r="AA4" s="14">
        <f t="shared" si="30"/>
        <v>44882</v>
      </c>
      <c r="AB4" s="14">
        <f t="shared" si="30"/>
        <v>44883</v>
      </c>
      <c r="AC4" s="14">
        <f t="shared" si="30"/>
        <v>44884</v>
      </c>
      <c r="AD4" s="14">
        <f t="shared" si="30"/>
        <v>44885</v>
      </c>
      <c r="AE4" s="14">
        <f t="shared" si="30"/>
        <v>44886</v>
      </c>
      <c r="AF4" s="14">
        <f t="shared" si="30"/>
        <v>44887</v>
      </c>
      <c r="AG4" s="14">
        <f t="shared" si="30"/>
        <v>44888</v>
      </c>
      <c r="AH4" s="14">
        <f t="shared" si="30"/>
        <v>44889</v>
      </c>
      <c r="AI4" s="14">
        <f t="shared" si="30"/>
        <v>44890</v>
      </c>
      <c r="AJ4" s="14">
        <f t="shared" si="30"/>
        <v>44891</v>
      </c>
      <c r="AK4" s="14">
        <f t="shared" si="30"/>
        <v>44892</v>
      </c>
      <c r="AL4" s="14">
        <f t="shared" si="30"/>
        <v>44893</v>
      </c>
      <c r="AM4" s="14">
        <f t="shared" si="30"/>
        <v>44894</v>
      </c>
      <c r="AN4" s="14">
        <f t="shared" si="30"/>
        <v>44895</v>
      </c>
      <c r="AO4" s="14">
        <f t="shared" si="30"/>
        <v>44896</v>
      </c>
      <c r="AP4" s="14">
        <f t="shared" si="30"/>
        <v>44897</v>
      </c>
      <c r="AQ4" s="14">
        <f t="shared" si="30"/>
        <v>44898</v>
      </c>
      <c r="AR4" s="14">
        <f t="shared" si="30"/>
        <v>44899</v>
      </c>
      <c r="AS4" s="14">
        <f t="shared" si="30"/>
        <v>44900</v>
      </c>
      <c r="AT4" s="14">
        <f t="shared" si="30"/>
        <v>44901</v>
      </c>
      <c r="AU4" s="14">
        <f t="shared" si="30"/>
        <v>44902</v>
      </c>
      <c r="AV4" s="14">
        <f t="shared" si="30"/>
        <v>44903</v>
      </c>
      <c r="AW4" s="14">
        <f t="shared" si="30"/>
        <v>44904</v>
      </c>
      <c r="AX4" s="14">
        <f t="shared" si="30"/>
        <v>44905</v>
      </c>
      <c r="AY4" s="14">
        <f t="shared" si="30"/>
        <v>44906</v>
      </c>
      <c r="AZ4" s="14">
        <f t="shared" si="30"/>
        <v>44907</v>
      </c>
      <c r="BA4" s="14">
        <f t="shared" si="30"/>
        <v>44908</v>
      </c>
      <c r="BB4" s="14">
        <f t="shared" si="30"/>
        <v>44909</v>
      </c>
      <c r="BC4" s="14">
        <f t="shared" si="30"/>
        <v>44910</v>
      </c>
      <c r="BD4" s="14">
        <f t="shared" si="30"/>
        <v>44911</v>
      </c>
      <c r="BE4" s="14">
        <f t="shared" si="30"/>
        <v>44912</v>
      </c>
      <c r="BF4" s="14">
        <f t="shared" si="30"/>
        <v>44913</v>
      </c>
      <c r="BG4" s="14">
        <f t="shared" si="30"/>
        <v>44914</v>
      </c>
      <c r="BH4" s="14">
        <f t="shared" si="30"/>
        <v>44915</v>
      </c>
      <c r="BI4" s="14">
        <f t="shared" si="30"/>
        <v>44916</v>
      </c>
      <c r="BJ4" s="14">
        <f t="shared" si="30"/>
        <v>44917</v>
      </c>
      <c r="BK4" s="14">
        <f t="shared" si="30"/>
        <v>44918</v>
      </c>
      <c r="BL4" s="14">
        <f t="shared" si="30"/>
        <v>44919</v>
      </c>
      <c r="BM4" s="14">
        <f t="shared" si="30"/>
        <v>44920</v>
      </c>
      <c r="BN4" s="14">
        <f t="shared" si="30"/>
        <v>44921</v>
      </c>
      <c r="BO4" s="14">
        <f t="shared" si="30"/>
        <v>44922</v>
      </c>
      <c r="BP4" s="14">
        <f t="shared" si="30"/>
        <v>44923</v>
      </c>
      <c r="BQ4" s="14">
        <f t="shared" si="30"/>
        <v>44924</v>
      </c>
      <c r="BR4" s="14">
        <f t="shared" si="30"/>
        <v>44925</v>
      </c>
      <c r="BS4" s="14">
        <f t="shared" si="30"/>
        <v>44926</v>
      </c>
      <c r="BT4" s="15">
        <f t="shared" si="30"/>
        <v>44927</v>
      </c>
      <c r="BU4" s="15">
        <f t="shared" ref="BU4" si="31">BU3</f>
        <v>44928</v>
      </c>
      <c r="BV4" s="15">
        <f t="shared" ref="BV4" si="32">BV3</f>
        <v>44929</v>
      </c>
      <c r="BW4" s="15">
        <f t="shared" ref="BW4" si="33">BW3</f>
        <v>44930</v>
      </c>
      <c r="BX4" s="15">
        <f t="shared" ref="BX4" si="34">BX3</f>
        <v>44931</v>
      </c>
      <c r="BY4" s="15">
        <f t="shared" ref="BY4" si="35">BY3</f>
        <v>44932</v>
      </c>
      <c r="BZ4" s="15">
        <f t="shared" ref="BZ4" si="36">BZ3</f>
        <v>44933</v>
      </c>
      <c r="CA4" s="15">
        <f t="shared" ref="CA4" si="37">CA3</f>
        <v>44934</v>
      </c>
      <c r="CB4" s="15">
        <f t="shared" ref="CB4" si="38">CB3</f>
        <v>44935</v>
      </c>
      <c r="CC4" s="15">
        <f t="shared" ref="CC4" si="39">CC3</f>
        <v>44936</v>
      </c>
      <c r="CD4" s="15">
        <f t="shared" ref="CD4" si="40">CD3</f>
        <v>44937</v>
      </c>
      <c r="CE4" s="15">
        <f t="shared" ref="CE4" si="41">CE3</f>
        <v>44938</v>
      </c>
      <c r="CF4" s="15">
        <f t="shared" ref="CF4" si="42">CF3</f>
        <v>44939</v>
      </c>
      <c r="CG4" s="15">
        <f t="shared" ref="CG4" si="43">CG3</f>
        <v>44940</v>
      </c>
      <c r="CH4" s="15">
        <f t="shared" ref="CH4" si="44">CH3</f>
        <v>44941</v>
      </c>
      <c r="CI4" s="15">
        <f t="shared" ref="CI4" si="45">CI3</f>
        <v>44942</v>
      </c>
      <c r="CJ4" s="15">
        <f t="shared" ref="CJ4" si="46">CJ3</f>
        <v>44943</v>
      </c>
      <c r="CK4" s="15">
        <f t="shared" ref="CK4" si="47">CK3</f>
        <v>44944</v>
      </c>
      <c r="CL4" s="15">
        <f t="shared" ref="CL4" si="48">CL3</f>
        <v>44945</v>
      </c>
      <c r="CM4" s="15">
        <f t="shared" ref="CM4" si="49">CM3</f>
        <v>44946</v>
      </c>
      <c r="CN4" s="15">
        <f t="shared" ref="CN4" si="50">CN3</f>
        <v>44947</v>
      </c>
      <c r="CO4" s="15">
        <f t="shared" ref="CO4" si="51">CO3</f>
        <v>44948</v>
      </c>
      <c r="CP4" s="15">
        <f t="shared" ref="CP4" si="52">CP3</f>
        <v>44949</v>
      </c>
      <c r="CQ4" s="15">
        <f t="shared" ref="CQ4" si="53">CQ3</f>
        <v>44950</v>
      </c>
      <c r="CR4" s="15">
        <f t="shared" ref="CR4" si="54">CR3</f>
        <v>44951</v>
      </c>
      <c r="CS4" s="15">
        <f t="shared" ref="CS4" si="55">CS3</f>
        <v>44952</v>
      </c>
      <c r="CT4" s="15">
        <f t="shared" ref="CT4" si="56">CT3</f>
        <v>44953</v>
      </c>
      <c r="CU4" s="15">
        <f t="shared" ref="CU4" si="57">CU3</f>
        <v>44954</v>
      </c>
      <c r="CV4" s="15">
        <f t="shared" ref="CV4:CX4" si="58">CV3</f>
        <v>44955</v>
      </c>
      <c r="CW4" s="15">
        <f t="shared" si="58"/>
        <v>44956</v>
      </c>
      <c r="CX4" s="15">
        <f t="shared" si="58"/>
        <v>44957</v>
      </c>
    </row>
    <row r="5" spans="1:102">
      <c r="A5" t="s">
        <v>9</v>
      </c>
      <c r="B5" t="s">
        <v>12</v>
      </c>
      <c r="C5" t="s">
        <v>24</v>
      </c>
      <c r="D5" s="1">
        <v>44895</v>
      </c>
      <c r="E5" s="1">
        <v>44927</v>
      </c>
      <c r="F5">
        <f ca="1">IF(_xlfn.DAYS(TODAY(),テーブル1[[#This Row],[開始日]])&lt;0,0,_xlfn.DAYS(TODAY(),テーブル1[[#This Row],[開始日]]))</f>
        <v>0</v>
      </c>
      <c r="G5">
        <f ca="1">_xlfn.DAYS(テーブル1[[#This Row],[終了日]],TODAY())</f>
        <v>39</v>
      </c>
      <c r="H5" s="2">
        <f ca="1">テーブル1[[#This Row],[経過日]]/(テーブル1[[#This Row],[経過日]]+テーブル1[[#This Row],[残り日数]])</f>
        <v>0</v>
      </c>
      <c r="I5" s="3" t="s">
        <v>28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102">
      <c r="A6" t="s">
        <v>9</v>
      </c>
      <c r="B6" t="s">
        <v>13</v>
      </c>
      <c r="C6" t="s">
        <v>25</v>
      </c>
      <c r="D6" s="1">
        <v>44890</v>
      </c>
      <c r="E6" s="1">
        <v>44896</v>
      </c>
      <c r="F6">
        <f ca="1">IF(_xlfn.DAYS(TODAY(),テーブル1[[#This Row],[開始日]])&lt;0,0,_xlfn.DAYS(TODAY(),テーブル1[[#This Row],[開始日]]))</f>
        <v>0</v>
      </c>
      <c r="G6">
        <f ca="1">_xlfn.DAYS(テーブル1[[#This Row],[終了日]],TODAY())</f>
        <v>8</v>
      </c>
      <c r="H6" s="2">
        <f ca="1">テーブル1[[#This Row],[経過日]]/(テーブル1[[#This Row],[経過日]]+テーブル1[[#This Row],[残り日数]])</f>
        <v>0</v>
      </c>
      <c r="I6" s="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102">
      <c r="A7" t="s">
        <v>9</v>
      </c>
      <c r="B7" t="s">
        <v>14</v>
      </c>
      <c r="C7" t="s">
        <v>26</v>
      </c>
      <c r="D7" s="1">
        <v>44890</v>
      </c>
      <c r="E7" s="1">
        <v>44910</v>
      </c>
      <c r="F7">
        <f ca="1">IF(_xlfn.DAYS(TODAY(),テーブル1[[#This Row],[開始日]])&lt;0,0,_xlfn.DAYS(TODAY(),テーブル1[[#This Row],[開始日]]))</f>
        <v>0</v>
      </c>
      <c r="G7">
        <f ca="1">_xlfn.DAYS(テーブル1[[#This Row],[終了日]],TODAY())</f>
        <v>22</v>
      </c>
      <c r="H7" s="2">
        <f ca="1">テーブル1[[#This Row],[経過日]]/(テーブル1[[#This Row],[経過日]]+テーブル1[[#This Row],[残り日数]])</f>
        <v>0</v>
      </c>
      <c r="I7" s="3" t="s">
        <v>28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102">
      <c r="A8" t="s">
        <v>9</v>
      </c>
      <c r="B8" t="s">
        <v>15</v>
      </c>
      <c r="C8" t="s">
        <v>27</v>
      </c>
      <c r="D8" s="1">
        <v>44890</v>
      </c>
      <c r="E8" s="1">
        <v>44954</v>
      </c>
      <c r="F8">
        <f ca="1">IF(_xlfn.DAYS(TODAY(),テーブル1[[#This Row],[開始日]])&lt;0,0,_xlfn.DAYS(TODAY(),テーブル1[[#This Row],[開始日]]))</f>
        <v>0</v>
      </c>
      <c r="G8">
        <f ca="1">_xlfn.DAYS(テーブル1[[#This Row],[終了日]],TODAY())</f>
        <v>66</v>
      </c>
      <c r="H8" s="2">
        <f ca="1">テーブル1[[#This Row],[経過日]]/(テーブル1[[#This Row],[経過日]]+テーブル1[[#This Row],[残り日数]])</f>
        <v>0</v>
      </c>
      <c r="I8" s="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102">
      <c r="A9" t="s">
        <v>10</v>
      </c>
      <c r="B9" t="s">
        <v>16</v>
      </c>
      <c r="C9" t="s">
        <v>24</v>
      </c>
      <c r="D9" s="1">
        <v>44870</v>
      </c>
      <c r="E9" s="1">
        <v>44892</v>
      </c>
      <c r="F9">
        <f ca="1">IF(_xlfn.DAYS(TODAY(),テーブル1[[#This Row],[開始日]])&lt;0,0,_xlfn.DAYS(TODAY(),テーブル1[[#This Row],[開始日]]))</f>
        <v>18</v>
      </c>
      <c r="G9">
        <f ca="1">_xlfn.DAYS(テーブル1[[#This Row],[終了日]],TODAY())</f>
        <v>4</v>
      </c>
      <c r="H9" s="2">
        <f ca="1">テーブル1[[#This Row],[経過日]]/(テーブル1[[#This Row],[経過日]]+テーブル1[[#This Row],[残り日数]])</f>
        <v>0.81818181818181823</v>
      </c>
      <c r="I9" s="3" t="s">
        <v>28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102">
      <c r="A10" t="s">
        <v>10</v>
      </c>
      <c r="B10" t="s">
        <v>17</v>
      </c>
      <c r="C10" t="s">
        <v>25</v>
      </c>
      <c r="D10" s="1">
        <v>44885</v>
      </c>
      <c r="E10" s="1">
        <v>44941</v>
      </c>
      <c r="F10">
        <f ca="1">IF(_xlfn.DAYS(TODAY(),テーブル1[[#This Row],[開始日]])&lt;0,0,_xlfn.DAYS(TODAY(),テーブル1[[#This Row],[開始日]]))</f>
        <v>3</v>
      </c>
      <c r="G10">
        <f ca="1">_xlfn.DAYS(テーブル1[[#This Row],[終了日]],TODAY())</f>
        <v>53</v>
      </c>
      <c r="H10" s="12">
        <f ca="1">テーブル1[[#This Row],[経過日]]/(テーブル1[[#This Row],[経過日]]+テーブル1[[#This Row],[残り日数]])</f>
        <v>5.3571428571428568E-2</v>
      </c>
      <c r="I10" s="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102">
      <c r="A11" t="s">
        <v>10</v>
      </c>
      <c r="B11" t="s">
        <v>18</v>
      </c>
      <c r="C11" t="s">
        <v>26</v>
      </c>
      <c r="D11" s="1">
        <v>44885</v>
      </c>
      <c r="E11" s="1">
        <v>45278</v>
      </c>
      <c r="F11">
        <f ca="1">IF(_xlfn.DAYS(TODAY(),テーブル1[[#This Row],[開始日]])&lt;0,0,_xlfn.DAYS(TODAY(),テーブル1[[#This Row],[開始日]]))</f>
        <v>3</v>
      </c>
      <c r="G11">
        <f ca="1">_xlfn.DAYS(テーブル1[[#This Row],[終了日]],TODAY())</f>
        <v>390</v>
      </c>
      <c r="H11" s="2">
        <f ca="1">テーブル1[[#This Row],[経過日]]/(テーブル1[[#This Row],[経過日]]+テーブル1[[#This Row],[残り日数]])</f>
        <v>7.6335877862595417E-3</v>
      </c>
      <c r="I11" s="3" t="s">
        <v>28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102">
      <c r="A12" t="s">
        <v>10</v>
      </c>
      <c r="B12" t="s">
        <v>19</v>
      </c>
      <c r="C12" t="s">
        <v>27</v>
      </c>
      <c r="D12" s="1">
        <v>44885</v>
      </c>
      <c r="E12" s="1">
        <v>45261</v>
      </c>
      <c r="F12">
        <f ca="1">IF(_xlfn.DAYS(TODAY(),テーブル1[[#This Row],[開始日]])&lt;0,0,_xlfn.DAYS(TODAY(),テーブル1[[#This Row],[開始日]]))</f>
        <v>3</v>
      </c>
      <c r="G12">
        <f ca="1">_xlfn.DAYS(テーブル1[[#This Row],[終了日]],TODAY())</f>
        <v>373</v>
      </c>
      <c r="H12" s="2">
        <f ca="1">テーブル1[[#This Row],[経過日]]/(テーブル1[[#This Row],[経過日]]+テーブル1[[#This Row],[残り日数]])</f>
        <v>7.9787234042553185E-3</v>
      </c>
      <c r="I12" s="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102">
      <c r="A13" t="s">
        <v>11</v>
      </c>
      <c r="B13" t="s">
        <v>20</v>
      </c>
      <c r="C13" t="s">
        <v>24</v>
      </c>
      <c r="D13" s="1">
        <v>44889</v>
      </c>
      <c r="E13" s="1">
        <v>44894</v>
      </c>
      <c r="F13">
        <f ca="1">IF(_xlfn.DAYS(TODAY(),テーブル1[[#This Row],[開始日]])&lt;0,0,_xlfn.DAYS(TODAY(),テーブル1[[#This Row],[開始日]]))</f>
        <v>0</v>
      </c>
      <c r="G13">
        <f ca="1">_xlfn.DAYS(テーブル1[[#This Row],[終了日]],TODAY())</f>
        <v>6</v>
      </c>
      <c r="H13" s="2">
        <f ca="1">テーブル1[[#This Row],[経過日]]/(テーブル1[[#This Row],[経過日]]+テーブル1[[#This Row],[残り日数]])</f>
        <v>0</v>
      </c>
      <c r="I13" s="3" t="s">
        <v>28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102">
      <c r="A14" t="s">
        <v>11</v>
      </c>
      <c r="B14" t="s">
        <v>21</v>
      </c>
      <c r="C14" t="s">
        <v>25</v>
      </c>
      <c r="D14" s="1">
        <v>44889</v>
      </c>
      <c r="E14" s="1">
        <v>44895</v>
      </c>
      <c r="F14">
        <f ca="1">IF(_xlfn.DAYS(TODAY(),テーブル1[[#This Row],[開始日]])&lt;0,0,_xlfn.DAYS(TODAY(),テーブル1[[#This Row],[開始日]]))</f>
        <v>0</v>
      </c>
      <c r="G14">
        <f ca="1">_xlfn.DAYS(テーブル1[[#This Row],[終了日]],TODAY())</f>
        <v>7</v>
      </c>
      <c r="H14" s="2">
        <f ca="1">テーブル1[[#This Row],[経過日]]/(テーブル1[[#This Row],[経過日]]+テーブル1[[#This Row],[残り日数]])</f>
        <v>0</v>
      </c>
      <c r="I14" s="3" t="s">
        <v>28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102">
      <c r="A15" t="s">
        <v>11</v>
      </c>
      <c r="B15" t="s">
        <v>22</v>
      </c>
      <c r="C15" t="s">
        <v>26</v>
      </c>
      <c r="D15" s="1">
        <v>44889</v>
      </c>
      <c r="E15" s="1">
        <v>45262</v>
      </c>
      <c r="F15">
        <f ca="1">IF(_xlfn.DAYS(TODAY(),テーブル1[[#This Row],[開始日]])&lt;0,0,_xlfn.DAYS(TODAY(),テーブル1[[#This Row],[開始日]]))</f>
        <v>0</v>
      </c>
      <c r="G15">
        <f ca="1">_xlfn.DAYS(テーブル1[[#This Row],[終了日]],TODAY())</f>
        <v>374</v>
      </c>
      <c r="H15" s="2">
        <f ca="1">テーブル1[[#This Row],[経過日]]/(テーブル1[[#This Row],[経過日]]+テーブル1[[#This Row],[残り日数]])</f>
        <v>0</v>
      </c>
      <c r="I15" s="3" t="s">
        <v>28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102">
      <c r="A16" t="s">
        <v>11</v>
      </c>
      <c r="B16" t="s">
        <v>23</v>
      </c>
      <c r="C16" t="s">
        <v>27</v>
      </c>
      <c r="D16" s="1">
        <v>44889</v>
      </c>
      <c r="E16" s="1">
        <v>45267</v>
      </c>
      <c r="F16">
        <f ca="1">IF(_xlfn.DAYS(TODAY(),テーブル1[[#This Row],[開始日]])&lt;0,0,_xlfn.DAYS(TODAY(),テーブル1[[#This Row],[開始日]]))</f>
        <v>0</v>
      </c>
      <c r="G16">
        <f ca="1">_xlfn.DAYS(テーブル1[[#This Row],[終了日]],TODAY())</f>
        <v>379</v>
      </c>
      <c r="H16" s="2">
        <f ca="1">テーブル1[[#This Row],[経過日]]/(テーブル1[[#This Row],[経過日]]+テーブル1[[#This Row],[残り日数]])</f>
        <v>0</v>
      </c>
      <c r="I16" s="3" t="s">
        <v>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1:72"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1:72"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1:72"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1:72"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1:72"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1:72"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1:72"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1:72"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1:72"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1:72"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1:72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</sheetData>
  <mergeCells count="1">
    <mergeCell ref="A1:I1"/>
  </mergeCells>
  <phoneticPr fontId="3"/>
  <conditionalFormatting sqref="H5:H16">
    <cfRule type="dataBar" priority="3">
      <dataBar>
        <cfvo type="num" val="0"/>
        <cfvo type="num" val="1"/>
        <color rgb="FFFF555A"/>
      </dataBar>
      <extLst>
        <ext xmlns:x14="http://schemas.microsoft.com/office/spreadsheetml/2009/9/main" uri="{B025F937-C7B1-47D3-B67F-A62EFF666E3E}">
          <x14:id>{3AC26793-9391-420E-BAD4-1ED56A04EF20}</x14:id>
        </ext>
      </extLst>
    </cfRule>
  </conditionalFormatting>
  <conditionalFormatting sqref="K5:CX100">
    <cfRule type="expression" dxfId="7" priority="1">
      <formula>AND(K$3&gt;=$D5,K$3&lt;=$E5)</formula>
    </cfRule>
    <cfRule type="expression" dxfId="6" priority="2">
      <formula>K$3=TODAY()</formula>
    </cfRule>
    <cfRule type="expression" dxfId="5" priority="7">
      <formula>TEXT(K$4,"aaa")="土"</formula>
    </cfRule>
    <cfRule type="expression" dxfId="4" priority="8">
      <formula>TEXT(K$4,"aaa")="日"</formula>
    </cfRule>
  </conditionalFormatting>
  <dataValidations count="1">
    <dataValidation type="list" allowBlank="1" showInputMessage="1" showErrorMessage="1" sqref="I5:I16" xr:uid="{7CD4FE62-63F0-4FC5-8149-42AB6CFD0517}">
      <formula1>"済"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C26793-9391-420E-BAD4-1ED56A04EF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H5:H16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F38F7-0F77-46DC-930C-2FE3C74B4D9F}">
  <sheetPr codeName="Sheet2"/>
  <dimension ref="A1:B2"/>
  <sheetViews>
    <sheetView workbookViewId="0">
      <selection activeCell="I9" sqref="I9"/>
    </sheetView>
  </sheetViews>
  <sheetFormatPr defaultRowHeight="18.75"/>
  <cols>
    <col min="1" max="1" width="10.625" customWidth="1"/>
    <col min="2" max="2" width="11" customWidth="1"/>
  </cols>
  <sheetData>
    <row r="1" spans="1:2" ht="25.5">
      <c r="A1" s="10" t="s">
        <v>8</v>
      </c>
      <c r="B1" s="10" t="s">
        <v>30</v>
      </c>
    </row>
    <row r="2" spans="1:2" ht="25.5">
      <c r="A2" s="10">
        <f>COUNTIF(テーブル1[済み],"済")</f>
        <v>8</v>
      </c>
      <c r="B2" s="10">
        <f>COUNTA(テーブル1[タスク])-A2</f>
        <v>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タスクマスタ</vt:lpstr>
      <vt:lpstr>グラフ用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2020-11-27T14:12:40Z</dcterms:created>
  <dcterms:modified xsi:type="dcterms:W3CDTF">2022-11-23T00:42:36Z</dcterms:modified>
</cp:coreProperties>
</file>